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risca\Documents\CUENTA PUBLICA 2022\FORMATOS CON NOMBRES\"/>
    </mc:Choice>
  </mc:AlternateContent>
  <xr:revisionPtr revIDLastSave="0" documentId="13_ncr:1_{EC21D534-F69C-4891-9F16-DBF2169FC735}" xr6:coauthVersionLast="47" xr6:coauthVersionMax="47" xr10:uidLastSave="{00000000-0000-0000-0000-000000000000}"/>
  <bookViews>
    <workbookView xWindow="-120" yWindow="-120" windowWidth="29040" windowHeight="15720" xr2:uid="{E367316A-4755-4299-A5CC-0E8019F9455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0" i="1" l="1"/>
  <c r="E79" i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G73" i="1"/>
  <c r="F73" i="1"/>
  <c r="D73" i="1"/>
  <c r="C73" i="1"/>
  <c r="E72" i="1"/>
  <c r="H72" i="1" s="1"/>
  <c r="E71" i="1"/>
  <c r="H71" i="1" s="1"/>
  <c r="E70" i="1"/>
  <c r="H70" i="1" s="1"/>
  <c r="G69" i="1"/>
  <c r="F69" i="1"/>
  <c r="D69" i="1"/>
  <c r="C69" i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G61" i="1"/>
  <c r="F61" i="1"/>
  <c r="D61" i="1"/>
  <c r="C61" i="1"/>
  <c r="E61" i="1" s="1"/>
  <c r="H61" i="1" s="1"/>
  <c r="E60" i="1"/>
  <c r="H60" i="1" s="1"/>
  <c r="E59" i="1"/>
  <c r="H59" i="1" s="1"/>
  <c r="E58" i="1"/>
  <c r="H58" i="1" s="1"/>
  <c r="G57" i="1"/>
  <c r="F57" i="1"/>
  <c r="D57" i="1"/>
  <c r="C57" i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G47" i="1"/>
  <c r="F47" i="1"/>
  <c r="D47" i="1"/>
  <c r="C47" i="1"/>
  <c r="E47" i="1" s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G37" i="1"/>
  <c r="F37" i="1"/>
  <c r="D37" i="1"/>
  <c r="C37" i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G27" i="1"/>
  <c r="F27" i="1"/>
  <c r="D27" i="1"/>
  <c r="C27" i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G17" i="1"/>
  <c r="F17" i="1"/>
  <c r="D17" i="1"/>
  <c r="C17" i="1"/>
  <c r="E17" i="1" s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G9" i="1"/>
  <c r="F9" i="1"/>
  <c r="D9" i="1"/>
  <c r="C9" i="1"/>
  <c r="D81" i="1" l="1"/>
  <c r="C81" i="1"/>
  <c r="E69" i="1"/>
  <c r="H69" i="1" s="1"/>
  <c r="E73" i="1"/>
  <c r="H73" i="1" s="1"/>
  <c r="F81" i="1"/>
  <c r="G81" i="1"/>
  <c r="E37" i="1"/>
  <c r="H37" i="1" s="1"/>
  <c r="E27" i="1"/>
  <c r="H27" i="1" s="1"/>
  <c r="E9" i="1"/>
  <c r="H9" i="1" s="1"/>
  <c r="E57" i="1"/>
  <c r="H57" i="1" s="1"/>
  <c r="E81" i="1" l="1"/>
  <c r="H81" i="1" s="1"/>
</calcChain>
</file>

<file path=xl/sharedStrings.xml><?xml version="1.0" encoding="utf-8"?>
<sst xmlns="http://schemas.openxmlformats.org/spreadsheetml/2006/main" count="92" uniqueCount="92">
  <si>
    <t>ASEC_EAEPEDCOG_2doTRIM_T0</t>
  </si>
  <si>
    <t>Universidad Autónoma de Ciudad Juárez</t>
  </si>
  <si>
    <t xml:space="preserve">Estado Analítico del Ejercicio del Presupuesto de Egresos </t>
  </si>
  <si>
    <t xml:space="preserve">Clasificación por Objeto del Gasto (Capítulo y Concepto) </t>
  </si>
  <si>
    <t>Del  01 de enero  al 31 de diciembre 2022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</si>
  <si>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</si>
  <si>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</si>
  <si>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</si>
  <si>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</si>
  <si>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</si>
  <si>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</si>
  <si>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</si>
  <si>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</si>
  <si>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</si>
  <si>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</si>
  <si>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</si>
  <si>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</si>
  <si>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</si>
  <si>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</si>
  <si>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</si>
  <si>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</si>
  <si>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</si>
  <si>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</si>
  <si>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</si>
  <si>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</si>
  <si>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</si>
  <si>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</si>
  <si>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</si>
  <si>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</si>
  <si>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</si>
  <si>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</si>
  <si>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</si>
  <si>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</si>
  <si>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</si>
  <si>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</si>
  <si>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</si>
  <si>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</si>
  <si>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</si>
  <si>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</si>
  <si>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</si>
  <si>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</si>
  <si>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</si>
  <si>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</si>
  <si>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</si>
  <si>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</si>
  <si>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</si>
  <si>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</si>
  <si>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</si>
  <si>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</si>
  <si>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</si>
  <si>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</si>
  <si>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</si>
  <si>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</si>
  <si>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</si>
  <si>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</si>
  <si>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</si>
  <si>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</si>
  <si>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</si>
  <si>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</si>
  <si>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</si>
  <si>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</si>
  <si>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</si>
  <si>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</si>
  <si>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</si>
  <si>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</si>
  <si>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</si>
  <si>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</si>
  <si>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</si>
  <si>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</si>
  <si>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</si>
  <si>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</si>
  <si>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</si>
  <si>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</si>
  <si>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</si>
  <si>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</si>
  <si>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</si>
  <si>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</si>
  <si>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</si>
  <si>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</si>
  <si>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</si>
  <si>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</si>
  <si>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</si>
  <si>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</si>
  <si>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</si>
  <si>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</si>
  <si>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</si>
  <si>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</si>
  <si>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</si>
  <si>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Mtro. Gerardo Sandoval Montes</t>
  </si>
  <si>
    <t>Lic. Ramón Aviña Andrade</t>
  </si>
  <si>
    <t>Director General de Servicios Administrativos</t>
  </si>
  <si>
    <t>Subdirector de Programaciön y Seguimiento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</si>
</sst>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164" fontId="4" fillId="0" borderId="13" xfId="1" applyNumberFormat="1" applyFont="1" applyFill="1" applyBorder="1" applyAlignment="1" applyProtection="1">
      <alignment horizontal="right" vertical="center"/>
    </xf>
    <xf numFmtId="0" fontId="5" fillId="0" borderId="4" xfId="0" applyFont="1" applyBorder="1" applyAlignment="1">
      <alignment horizontal="left" vertical="center" indent="4"/>
    </xf>
    <xf numFmtId="164" fontId="5" fillId="0" borderId="13" xfId="1" applyNumberFormat="1" applyFont="1" applyFill="1" applyBorder="1" applyAlignment="1" applyProtection="1">
      <alignment horizontal="right" vertical="center"/>
      <protection locked="0"/>
    </xf>
    <xf numFmtId="164" fontId="5" fillId="0" borderId="5" xfId="1" applyNumberFormat="1" applyFont="1" applyFill="1" applyBorder="1" applyAlignment="1" applyProtection="1">
      <alignment horizontal="right" vertical="center"/>
      <protection locked="0"/>
    </xf>
    <xf numFmtId="164" fontId="5" fillId="0" borderId="5" xfId="1" applyNumberFormat="1" applyFont="1" applyFill="1" applyBorder="1" applyAlignment="1" applyProtection="1">
      <alignment horizontal="right" vertical="center"/>
    </xf>
    <xf numFmtId="164" fontId="5" fillId="0" borderId="13" xfId="1" applyNumberFormat="1" applyFont="1" applyFill="1" applyBorder="1" applyAlignment="1" applyProtection="1">
      <alignment horizontal="right" vertical="center"/>
    </xf>
    <xf numFmtId="0" fontId="5" fillId="0" borderId="4" xfId="0" applyFont="1" applyBorder="1" applyAlignment="1">
      <alignment horizontal="left" vertical="center" wrapText="1" indent="4"/>
    </xf>
    <xf numFmtId="0" fontId="4" fillId="0" borderId="4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0" fontId="4" fillId="0" borderId="10" xfId="0" applyFont="1" applyBorder="1" applyAlignment="1">
      <alignment horizontal="center"/>
    </xf>
    <xf numFmtId="164" fontId="4" fillId="0" borderId="15" xfId="0" applyNumberFormat="1" applyFont="1" applyBorder="1"/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16" xfId="0" applyFont="1" applyBorder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7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 applyProtection="1">
      <alignment horizontal="center" vertical="center"/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93012-4D7A-4120-918F-39980D6F6151}">
  <sheetPr>
    <pageSetUpPr fitToPage="1"/>
  </sheetPr>
  <dimension ref="B1:I205"/>
  <sheetViews>
    <sheetView tabSelected="1" topLeftCell="A66" workbookViewId="0">
      <selection activeCell="D96" sqref="D96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9.42578125" style="1" customWidth="1"/>
    <col min="4" max="4" width="18" style="1" customWidth="1"/>
    <col min="5" max="7" width="20" style="1" customWidth="1"/>
    <col min="8" max="8" width="17.85546875" style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8" t="s">
        <v>1</v>
      </c>
      <c r="C2" s="29"/>
      <c r="D2" s="29"/>
      <c r="E2" s="29"/>
      <c r="F2" s="29"/>
      <c r="G2" s="29"/>
      <c r="H2" s="30"/>
    </row>
    <row r="3" spans="2:9" x14ac:dyDescent="0.2">
      <c r="B3" s="31" t="s">
        <v>2</v>
      </c>
      <c r="C3" s="32"/>
      <c r="D3" s="32"/>
      <c r="E3" s="32"/>
      <c r="F3" s="32"/>
      <c r="G3" s="32"/>
      <c r="H3" s="33"/>
    </row>
    <row r="4" spans="2:9" x14ac:dyDescent="0.2">
      <c r="B4" s="31" t="s">
        <v>3</v>
      </c>
      <c r="C4" s="32"/>
      <c r="D4" s="32"/>
      <c r="E4" s="32"/>
      <c r="F4" s="32"/>
      <c r="G4" s="32"/>
      <c r="H4" s="33"/>
    </row>
    <row r="5" spans="2:9" ht="12.75" thickBot="1" x14ac:dyDescent="0.25">
      <c r="B5" s="34" t="s">
        <v>4</v>
      </c>
      <c r="C5" s="35"/>
      <c r="D5" s="35"/>
      <c r="E5" s="35"/>
      <c r="F5" s="35"/>
      <c r="G5" s="35"/>
      <c r="H5" s="36"/>
    </row>
    <row r="6" spans="2:9" ht="12.75" thickBot="1" x14ac:dyDescent="0.25">
      <c r="B6" s="37" t="s">
        <v>5</v>
      </c>
      <c r="C6" s="40" t="s">
        <v>6</v>
      </c>
      <c r="D6" s="41"/>
      <c r="E6" s="41"/>
      <c r="F6" s="41"/>
      <c r="G6" s="42"/>
      <c r="H6" s="43" t="s">
        <v>7</v>
      </c>
    </row>
    <row r="7" spans="2:9" ht="24.75" thickBot="1" x14ac:dyDescent="0.25">
      <c r="B7" s="38"/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44"/>
    </row>
    <row r="8" spans="2:9" ht="15.75" customHeight="1" thickBot="1" x14ac:dyDescent="0.25">
      <c r="B8" s="39"/>
      <c r="C8" s="4">
        <v>1</v>
      </c>
      <c r="D8" s="4">
        <v>2</v>
      </c>
      <c r="E8" s="4" t="s">
        <v>13</v>
      </c>
      <c r="F8" s="4">
        <v>4</v>
      </c>
      <c r="G8" s="4">
        <v>5</v>
      </c>
      <c r="H8" s="5" t="s">
        <v>14</v>
      </c>
    </row>
    <row r="9" spans="2:9" ht="24" customHeight="1" x14ac:dyDescent="0.2">
      <c r="B9" s="6" t="s">
        <v>15</v>
      </c>
      <c r="C9" s="7">
        <f>SUM(C10:C16)</f>
        <v>1541270811.6599998</v>
      </c>
      <c r="D9" s="7">
        <f>SUM(D10:D16)</f>
        <v>52583929</v>
      </c>
      <c r="E9" s="7">
        <f t="shared" ref="E9:E26" si="0">C9+D9</f>
        <v>1593854740.6599998</v>
      </c>
      <c r="F9" s="7">
        <f>SUM(F10:F16)</f>
        <v>1584027782.8699999</v>
      </c>
      <c r="G9" s="7">
        <f>SUM(G10:G16)</f>
        <v>1584027782.8699999</v>
      </c>
      <c r="H9" s="7">
        <f t="shared" ref="H9:H72" si="1">E9-F9</f>
        <v>9826957.7899999619</v>
      </c>
    </row>
    <row r="10" spans="2:9" ht="12" customHeight="1" x14ac:dyDescent="0.2">
      <c r="B10" s="8" t="s">
        <v>16</v>
      </c>
      <c r="C10" s="9">
        <v>658359600.71999991</v>
      </c>
      <c r="D10" s="10">
        <v>15698006</v>
      </c>
      <c r="E10" s="11">
        <f t="shared" si="0"/>
        <v>674057606.71999991</v>
      </c>
      <c r="F10" s="9">
        <v>675497908.5</v>
      </c>
      <c r="G10" s="9">
        <v>675497908.5</v>
      </c>
      <c r="H10" s="12">
        <f t="shared" si="1"/>
        <v>-1440301.7800000906</v>
      </c>
    </row>
    <row r="11" spans="2:9" ht="12" customHeight="1" x14ac:dyDescent="0.2">
      <c r="B11" s="8" t="s">
        <v>17</v>
      </c>
      <c r="C11" s="9">
        <v>0</v>
      </c>
      <c r="D11" s="10">
        <v>0</v>
      </c>
      <c r="E11" s="11">
        <f t="shared" si="0"/>
        <v>0</v>
      </c>
      <c r="F11" s="9">
        <v>0</v>
      </c>
      <c r="G11" s="9">
        <v>0</v>
      </c>
      <c r="H11" s="12">
        <f t="shared" si="1"/>
        <v>0</v>
      </c>
    </row>
    <row r="12" spans="2:9" ht="12" customHeight="1" x14ac:dyDescent="0.2">
      <c r="B12" s="8" t="s">
        <v>18</v>
      </c>
      <c r="C12" s="9">
        <v>430274678.41000003</v>
      </c>
      <c r="D12" s="10">
        <v>36885923</v>
      </c>
      <c r="E12" s="11">
        <f t="shared" si="0"/>
        <v>467160601.41000003</v>
      </c>
      <c r="F12" s="9">
        <v>473958979.57999998</v>
      </c>
      <c r="G12" s="9">
        <v>473958979.57999998</v>
      </c>
      <c r="H12" s="12">
        <f t="shared" si="1"/>
        <v>-6798378.1699999571</v>
      </c>
    </row>
    <row r="13" spans="2:9" ht="12" customHeight="1" x14ac:dyDescent="0.2">
      <c r="B13" s="8" t="s">
        <v>19</v>
      </c>
      <c r="C13" s="9">
        <v>175633985.40000001</v>
      </c>
      <c r="D13" s="10">
        <v>0</v>
      </c>
      <c r="E13" s="11">
        <f>C13+D13</f>
        <v>175633985.40000001</v>
      </c>
      <c r="F13" s="9">
        <v>199118177.06</v>
      </c>
      <c r="G13" s="9">
        <v>199118177.06</v>
      </c>
      <c r="H13" s="12">
        <f t="shared" si="1"/>
        <v>-23484191.659999996</v>
      </c>
    </row>
    <row r="14" spans="2:9" ht="12" customHeight="1" x14ac:dyDescent="0.2">
      <c r="B14" s="8" t="s">
        <v>20</v>
      </c>
      <c r="C14" s="9">
        <v>172210778.13</v>
      </c>
      <c r="D14" s="10">
        <v>0</v>
      </c>
      <c r="E14" s="11">
        <f t="shared" si="0"/>
        <v>172210778.13</v>
      </c>
      <c r="F14" s="9">
        <v>128100978.90000001</v>
      </c>
      <c r="G14" s="9">
        <v>128100978.90000001</v>
      </c>
      <c r="H14" s="12">
        <f t="shared" si="1"/>
        <v>44109799.229999989</v>
      </c>
    </row>
    <row r="15" spans="2:9" ht="12" customHeight="1" x14ac:dyDescent="0.2">
      <c r="B15" s="8" t="s">
        <v>21</v>
      </c>
      <c r="C15" s="9">
        <v>0</v>
      </c>
      <c r="D15" s="10">
        <v>0</v>
      </c>
      <c r="E15" s="11">
        <f t="shared" si="0"/>
        <v>0</v>
      </c>
      <c r="F15" s="9">
        <v>0</v>
      </c>
      <c r="G15" s="9">
        <v>0</v>
      </c>
      <c r="H15" s="12">
        <f t="shared" si="1"/>
        <v>0</v>
      </c>
    </row>
    <row r="16" spans="2:9" ht="12" customHeight="1" x14ac:dyDescent="0.2">
      <c r="B16" s="8" t="s">
        <v>22</v>
      </c>
      <c r="C16" s="9">
        <v>104791769</v>
      </c>
      <c r="D16" s="10">
        <v>0</v>
      </c>
      <c r="E16" s="11">
        <f t="shared" si="0"/>
        <v>104791769</v>
      </c>
      <c r="F16" s="9">
        <v>107351738.83</v>
      </c>
      <c r="G16" s="9">
        <v>107351738.83</v>
      </c>
      <c r="H16" s="12">
        <f t="shared" si="1"/>
        <v>-2559969.8299999982</v>
      </c>
    </row>
    <row r="17" spans="2:8" ht="24" customHeight="1" x14ac:dyDescent="0.2">
      <c r="B17" s="6" t="s">
        <v>23</v>
      </c>
      <c r="C17" s="7">
        <f>SUM(C18:C26)</f>
        <v>34787950</v>
      </c>
      <c r="D17" s="7">
        <f>SUM(D18:D26)</f>
        <v>0</v>
      </c>
      <c r="E17" s="7">
        <f t="shared" si="0"/>
        <v>34787950</v>
      </c>
      <c r="F17" s="7">
        <f>SUM(F18:F26)</f>
        <v>46228696.170000002</v>
      </c>
      <c r="G17" s="7">
        <f>SUM(G18:G26)</f>
        <v>46228696.170000002</v>
      </c>
      <c r="H17" s="7">
        <f t="shared" si="1"/>
        <v>-11440746.170000002</v>
      </c>
    </row>
    <row r="18" spans="2:8" ht="24" x14ac:dyDescent="0.2">
      <c r="B18" s="13" t="s">
        <v>24</v>
      </c>
      <c r="C18" s="9">
        <v>10525638.02</v>
      </c>
      <c r="D18" s="10">
        <v>0</v>
      </c>
      <c r="E18" s="11">
        <f t="shared" si="0"/>
        <v>10525638.02</v>
      </c>
      <c r="F18" s="9">
        <v>8046594.7800000003</v>
      </c>
      <c r="G18" s="9">
        <v>8046594.7800000003</v>
      </c>
      <c r="H18" s="12">
        <f t="shared" si="1"/>
        <v>2479043.2399999993</v>
      </c>
    </row>
    <row r="19" spans="2:8" ht="12" customHeight="1" x14ac:dyDescent="0.2">
      <c r="B19" s="13" t="s">
        <v>25</v>
      </c>
      <c r="C19" s="9">
        <v>2828258</v>
      </c>
      <c r="D19" s="10">
        <v>0</v>
      </c>
      <c r="E19" s="11">
        <f t="shared" si="0"/>
        <v>2828258</v>
      </c>
      <c r="F19" s="9">
        <v>3827258.61</v>
      </c>
      <c r="G19" s="9">
        <v>3827258.61</v>
      </c>
      <c r="H19" s="12">
        <f t="shared" si="1"/>
        <v>-999000.60999999987</v>
      </c>
    </row>
    <row r="20" spans="2:8" ht="12" customHeight="1" x14ac:dyDescent="0.2">
      <c r="B20" s="13" t="s">
        <v>26</v>
      </c>
      <c r="C20" s="9">
        <v>0</v>
      </c>
      <c r="D20" s="10">
        <v>0</v>
      </c>
      <c r="E20" s="11">
        <f t="shared" si="0"/>
        <v>0</v>
      </c>
      <c r="F20" s="9">
        <v>3653112.38</v>
      </c>
      <c r="G20" s="9">
        <v>3653112.38</v>
      </c>
      <c r="H20" s="12">
        <f t="shared" si="1"/>
        <v>-3653112.38</v>
      </c>
    </row>
    <row r="21" spans="2:8" ht="12" customHeight="1" x14ac:dyDescent="0.2">
      <c r="B21" s="13" t="s">
        <v>27</v>
      </c>
      <c r="C21" s="9">
        <v>4527241.0199999996</v>
      </c>
      <c r="D21" s="10">
        <v>0</v>
      </c>
      <c r="E21" s="11">
        <f t="shared" si="0"/>
        <v>4527241.0199999996</v>
      </c>
      <c r="F21" s="9">
        <v>5185007.93</v>
      </c>
      <c r="G21" s="9">
        <v>5185007.93</v>
      </c>
      <c r="H21" s="12">
        <f t="shared" si="1"/>
        <v>-657766.91000000015</v>
      </c>
    </row>
    <row r="22" spans="2:8" ht="12" customHeight="1" x14ac:dyDescent="0.2">
      <c r="B22" s="13" t="s">
        <v>28</v>
      </c>
      <c r="C22" s="9">
        <v>7968107.46</v>
      </c>
      <c r="D22" s="10">
        <v>0</v>
      </c>
      <c r="E22" s="11">
        <f t="shared" si="0"/>
        <v>7968107.46</v>
      </c>
      <c r="F22" s="9">
        <v>10825663.42</v>
      </c>
      <c r="G22" s="9">
        <v>10825663.42</v>
      </c>
      <c r="H22" s="12">
        <f t="shared" si="1"/>
        <v>-2857555.96</v>
      </c>
    </row>
    <row r="23" spans="2:8" ht="12" customHeight="1" x14ac:dyDescent="0.2">
      <c r="B23" s="13" t="s">
        <v>29</v>
      </c>
      <c r="C23" s="9">
        <v>3362703.75</v>
      </c>
      <c r="D23" s="10">
        <v>0</v>
      </c>
      <c r="E23" s="11">
        <f t="shared" si="0"/>
        <v>3362703.75</v>
      </c>
      <c r="F23" s="9">
        <v>4443825.3899999997</v>
      </c>
      <c r="G23" s="9">
        <v>4443825.3899999997</v>
      </c>
      <c r="H23" s="12">
        <f t="shared" si="1"/>
        <v>-1081121.6399999997</v>
      </c>
    </row>
    <row r="24" spans="2:8" ht="12" customHeight="1" x14ac:dyDescent="0.2">
      <c r="B24" s="13" t="s">
        <v>30</v>
      </c>
      <c r="C24" s="9">
        <v>2750900</v>
      </c>
      <c r="D24" s="10">
        <v>0</v>
      </c>
      <c r="E24" s="11">
        <f t="shared" si="0"/>
        <v>2750900</v>
      </c>
      <c r="F24" s="9">
        <v>5949226.0199999996</v>
      </c>
      <c r="G24" s="9">
        <v>5949226.0199999996</v>
      </c>
      <c r="H24" s="12">
        <f t="shared" si="1"/>
        <v>-3198326.0199999996</v>
      </c>
    </row>
    <row r="25" spans="2:8" ht="12" customHeight="1" x14ac:dyDescent="0.2">
      <c r="B25" s="13" t="s">
        <v>31</v>
      </c>
      <c r="C25" s="9">
        <v>0</v>
      </c>
      <c r="D25" s="10">
        <v>0</v>
      </c>
      <c r="E25" s="11">
        <f t="shared" si="0"/>
        <v>0</v>
      </c>
      <c r="F25" s="9">
        <v>0</v>
      </c>
      <c r="G25" s="9">
        <v>0</v>
      </c>
      <c r="H25" s="12">
        <f t="shared" si="1"/>
        <v>0</v>
      </c>
    </row>
    <row r="26" spans="2:8" ht="12" customHeight="1" x14ac:dyDescent="0.2">
      <c r="B26" s="13" t="s">
        <v>32</v>
      </c>
      <c r="C26" s="9">
        <v>2825101.75</v>
      </c>
      <c r="D26" s="10">
        <v>0</v>
      </c>
      <c r="E26" s="11">
        <f t="shared" si="0"/>
        <v>2825101.75</v>
      </c>
      <c r="F26" s="9">
        <v>4298007.6399999997</v>
      </c>
      <c r="G26" s="9">
        <v>4298007.6399999997</v>
      </c>
      <c r="H26" s="12">
        <f t="shared" si="1"/>
        <v>-1472905.8899999997</v>
      </c>
    </row>
    <row r="27" spans="2:8" ht="20.100000000000001" customHeight="1" x14ac:dyDescent="0.2">
      <c r="B27" s="6" t="s">
        <v>33</v>
      </c>
      <c r="C27" s="7">
        <f>SUM(C28:C36)</f>
        <v>276093794</v>
      </c>
      <c r="D27" s="7">
        <f>SUM(D28:D36)</f>
        <v>0</v>
      </c>
      <c r="E27" s="7">
        <f>D27+C27</f>
        <v>276093794</v>
      </c>
      <c r="F27" s="7">
        <f>SUM(F28:F36)</f>
        <v>313559108.77000004</v>
      </c>
      <c r="G27" s="7">
        <f>SUM(G28:G36)</f>
        <v>313559108.77000004</v>
      </c>
      <c r="H27" s="7">
        <f t="shared" si="1"/>
        <v>-37465314.770000041</v>
      </c>
    </row>
    <row r="28" spans="2:8" x14ac:dyDescent="0.2">
      <c r="B28" s="13" t="s">
        <v>34</v>
      </c>
      <c r="C28" s="9">
        <v>53956000</v>
      </c>
      <c r="D28" s="10">
        <v>0</v>
      </c>
      <c r="E28" s="11">
        <f t="shared" ref="E28:E36" si="2">C28+D28</f>
        <v>53956000</v>
      </c>
      <c r="F28" s="9">
        <v>52561582.039999999</v>
      </c>
      <c r="G28" s="9">
        <v>52561582.039999999</v>
      </c>
      <c r="H28" s="12">
        <f t="shared" si="1"/>
        <v>1394417.9600000009</v>
      </c>
    </row>
    <row r="29" spans="2:8" x14ac:dyDescent="0.2">
      <c r="B29" s="13" t="s">
        <v>35</v>
      </c>
      <c r="C29" s="9">
        <v>15122800</v>
      </c>
      <c r="D29" s="10">
        <v>0</v>
      </c>
      <c r="E29" s="11">
        <f t="shared" si="2"/>
        <v>15122800</v>
      </c>
      <c r="F29" s="9">
        <v>25879918.84</v>
      </c>
      <c r="G29" s="9">
        <v>25879918.84</v>
      </c>
      <c r="H29" s="12">
        <f t="shared" si="1"/>
        <v>-10757118.84</v>
      </c>
    </row>
    <row r="30" spans="2:8" ht="12" customHeight="1" x14ac:dyDescent="0.2">
      <c r="B30" s="13" t="s">
        <v>36</v>
      </c>
      <c r="C30" s="9">
        <v>150998128</v>
      </c>
      <c r="D30" s="10">
        <v>0</v>
      </c>
      <c r="E30" s="11">
        <f t="shared" si="2"/>
        <v>150998128</v>
      </c>
      <c r="F30" s="9">
        <v>166291651.68000001</v>
      </c>
      <c r="G30" s="9">
        <v>166291651.68000001</v>
      </c>
      <c r="H30" s="12">
        <f t="shared" si="1"/>
        <v>-15293523.680000007</v>
      </c>
    </row>
    <row r="31" spans="2:8" x14ac:dyDescent="0.2">
      <c r="B31" s="13" t="s">
        <v>37</v>
      </c>
      <c r="C31" s="9">
        <v>15780000</v>
      </c>
      <c r="D31" s="10">
        <v>0</v>
      </c>
      <c r="E31" s="11">
        <f t="shared" si="2"/>
        <v>15780000</v>
      </c>
      <c r="F31" s="9">
        <v>7454366.1299999999</v>
      </c>
      <c r="G31" s="9">
        <v>7454366.1299999999</v>
      </c>
      <c r="H31" s="12">
        <f t="shared" si="1"/>
        <v>8325633.8700000001</v>
      </c>
    </row>
    <row r="32" spans="2:8" ht="24" x14ac:dyDescent="0.2">
      <c r="B32" s="13" t="s">
        <v>38</v>
      </c>
      <c r="C32" s="9">
        <v>8536972</v>
      </c>
      <c r="D32" s="10">
        <v>0</v>
      </c>
      <c r="E32" s="11">
        <f t="shared" si="2"/>
        <v>8536972</v>
      </c>
      <c r="F32" s="9">
        <v>23908021.789999999</v>
      </c>
      <c r="G32" s="9">
        <v>23908021.789999999</v>
      </c>
      <c r="H32" s="12">
        <f t="shared" si="1"/>
        <v>-15371049.789999999</v>
      </c>
    </row>
    <row r="33" spans="2:8" x14ac:dyDescent="0.2">
      <c r="B33" s="13" t="s">
        <v>39</v>
      </c>
      <c r="C33" s="9">
        <v>11030032.4</v>
      </c>
      <c r="D33" s="10">
        <v>0</v>
      </c>
      <c r="E33" s="11">
        <f t="shared" si="2"/>
        <v>11030032.4</v>
      </c>
      <c r="F33" s="9">
        <v>11073567.060000001</v>
      </c>
      <c r="G33" s="9">
        <v>11073567.060000001</v>
      </c>
      <c r="H33" s="12">
        <f t="shared" si="1"/>
        <v>-43534.660000000149</v>
      </c>
    </row>
    <row r="34" spans="2:8" x14ac:dyDescent="0.2">
      <c r="B34" s="13" t="s">
        <v>40</v>
      </c>
      <c r="C34" s="9">
        <v>7888094</v>
      </c>
      <c r="D34" s="10">
        <v>0</v>
      </c>
      <c r="E34" s="11">
        <f t="shared" si="2"/>
        <v>7888094</v>
      </c>
      <c r="F34" s="9">
        <v>8052689.4400000004</v>
      </c>
      <c r="G34" s="9">
        <v>8052689.4400000004</v>
      </c>
      <c r="H34" s="12">
        <f t="shared" si="1"/>
        <v>-164595.44000000041</v>
      </c>
    </row>
    <row r="35" spans="2:8" x14ac:dyDescent="0.2">
      <c r="B35" s="13" t="s">
        <v>41</v>
      </c>
      <c r="C35" s="9">
        <v>2845167.6</v>
      </c>
      <c r="D35" s="10">
        <v>0</v>
      </c>
      <c r="E35" s="11">
        <f t="shared" si="2"/>
        <v>2845167.6</v>
      </c>
      <c r="F35" s="9">
        <v>3945899.29</v>
      </c>
      <c r="G35" s="9">
        <v>3945899.29</v>
      </c>
      <c r="H35" s="12">
        <f t="shared" si="1"/>
        <v>-1100731.69</v>
      </c>
    </row>
    <row r="36" spans="2:8" x14ac:dyDescent="0.2">
      <c r="B36" s="13" t="s">
        <v>42</v>
      </c>
      <c r="C36" s="9">
        <v>9936600</v>
      </c>
      <c r="D36" s="10">
        <v>0</v>
      </c>
      <c r="E36" s="11">
        <f t="shared" si="2"/>
        <v>9936600</v>
      </c>
      <c r="F36" s="9">
        <v>14391412.5</v>
      </c>
      <c r="G36" s="9">
        <v>14391412.5</v>
      </c>
      <c r="H36" s="12">
        <f t="shared" si="1"/>
        <v>-4454812.5</v>
      </c>
    </row>
    <row r="37" spans="2:8" ht="20.100000000000001" customHeight="1" x14ac:dyDescent="0.2">
      <c r="B37" s="14" t="s">
        <v>43</v>
      </c>
      <c r="C37" s="7">
        <f>SUM(C38:C46)</f>
        <v>140527000</v>
      </c>
      <c r="D37" s="7">
        <f>SUM(D38:D46)</f>
        <v>0</v>
      </c>
      <c r="E37" s="7">
        <f>C37+D37</f>
        <v>140527000</v>
      </c>
      <c r="F37" s="7">
        <f>SUM(F38:F46)</f>
        <v>109206752.05</v>
      </c>
      <c r="G37" s="7">
        <f>SUM(G38:G46)</f>
        <v>109206752.05</v>
      </c>
      <c r="H37" s="7">
        <f t="shared" si="1"/>
        <v>31320247.950000003</v>
      </c>
    </row>
    <row r="38" spans="2:8" ht="12" customHeight="1" x14ac:dyDescent="0.2">
      <c r="B38" s="13" t="s">
        <v>44</v>
      </c>
      <c r="C38" s="9">
        <v>0</v>
      </c>
      <c r="D38" s="10">
        <v>0</v>
      </c>
      <c r="E38" s="11">
        <f t="shared" ref="E38:E79" si="3">C38+D38</f>
        <v>0</v>
      </c>
      <c r="F38" s="9">
        <v>0</v>
      </c>
      <c r="G38" s="9">
        <v>0</v>
      </c>
      <c r="H38" s="12">
        <f t="shared" si="1"/>
        <v>0</v>
      </c>
    </row>
    <row r="39" spans="2:8" ht="12" customHeight="1" x14ac:dyDescent="0.2">
      <c r="B39" s="13" t="s">
        <v>45</v>
      </c>
      <c r="C39" s="9">
        <v>0</v>
      </c>
      <c r="D39" s="10">
        <v>0</v>
      </c>
      <c r="E39" s="11">
        <f t="shared" si="3"/>
        <v>0</v>
      </c>
      <c r="F39" s="9">
        <v>0</v>
      </c>
      <c r="G39" s="9">
        <v>0</v>
      </c>
      <c r="H39" s="12">
        <f t="shared" si="1"/>
        <v>0</v>
      </c>
    </row>
    <row r="40" spans="2:8" ht="12" customHeight="1" x14ac:dyDescent="0.2">
      <c r="B40" s="13" t="s">
        <v>46</v>
      </c>
      <c r="C40" s="9">
        <v>0</v>
      </c>
      <c r="D40" s="10">
        <v>0</v>
      </c>
      <c r="E40" s="11">
        <f t="shared" si="3"/>
        <v>0</v>
      </c>
      <c r="F40" s="9">
        <v>0</v>
      </c>
      <c r="G40" s="9">
        <v>0</v>
      </c>
      <c r="H40" s="12">
        <f t="shared" si="1"/>
        <v>0</v>
      </c>
    </row>
    <row r="41" spans="2:8" ht="12" customHeight="1" x14ac:dyDescent="0.2">
      <c r="B41" s="13" t="s">
        <v>47</v>
      </c>
      <c r="C41" s="9">
        <v>140527000</v>
      </c>
      <c r="D41" s="10">
        <v>0</v>
      </c>
      <c r="E41" s="11">
        <f t="shared" si="3"/>
        <v>140527000</v>
      </c>
      <c r="F41" s="9">
        <v>109206752.05</v>
      </c>
      <c r="G41" s="9">
        <v>109206752.05</v>
      </c>
      <c r="H41" s="12">
        <f t="shared" si="1"/>
        <v>31320247.950000003</v>
      </c>
    </row>
    <row r="42" spans="2:8" ht="12" customHeight="1" x14ac:dyDescent="0.2">
      <c r="B42" s="13" t="s">
        <v>48</v>
      </c>
      <c r="C42" s="9">
        <v>0</v>
      </c>
      <c r="D42" s="10">
        <v>0</v>
      </c>
      <c r="E42" s="11">
        <f t="shared" si="3"/>
        <v>0</v>
      </c>
      <c r="F42" s="9">
        <v>0</v>
      </c>
      <c r="G42" s="9">
        <v>0</v>
      </c>
      <c r="H42" s="12">
        <f t="shared" si="1"/>
        <v>0</v>
      </c>
    </row>
    <row r="43" spans="2:8" ht="12" customHeight="1" x14ac:dyDescent="0.2">
      <c r="B43" s="13" t="s">
        <v>49</v>
      </c>
      <c r="C43" s="9">
        <v>0</v>
      </c>
      <c r="D43" s="10">
        <v>0</v>
      </c>
      <c r="E43" s="11">
        <f t="shared" si="3"/>
        <v>0</v>
      </c>
      <c r="F43" s="9">
        <v>0</v>
      </c>
      <c r="G43" s="9">
        <v>0</v>
      </c>
      <c r="H43" s="12">
        <f t="shared" si="1"/>
        <v>0</v>
      </c>
    </row>
    <row r="44" spans="2:8" ht="12" customHeight="1" x14ac:dyDescent="0.2">
      <c r="B44" s="13" t="s">
        <v>50</v>
      </c>
      <c r="C44" s="9">
        <v>0</v>
      </c>
      <c r="D44" s="10">
        <v>0</v>
      </c>
      <c r="E44" s="11">
        <f t="shared" si="3"/>
        <v>0</v>
      </c>
      <c r="F44" s="9">
        <v>0</v>
      </c>
      <c r="G44" s="9">
        <v>0</v>
      </c>
      <c r="H44" s="12">
        <f t="shared" si="1"/>
        <v>0</v>
      </c>
    </row>
    <row r="45" spans="2:8" ht="12" customHeight="1" x14ac:dyDescent="0.2">
      <c r="B45" s="13" t="s">
        <v>51</v>
      </c>
      <c r="C45" s="9">
        <v>0</v>
      </c>
      <c r="D45" s="10">
        <v>0</v>
      </c>
      <c r="E45" s="11">
        <f t="shared" si="3"/>
        <v>0</v>
      </c>
      <c r="F45" s="9">
        <v>0</v>
      </c>
      <c r="G45" s="9">
        <v>0</v>
      </c>
      <c r="H45" s="12">
        <f t="shared" si="1"/>
        <v>0</v>
      </c>
    </row>
    <row r="46" spans="2:8" ht="12" customHeight="1" thickBot="1" x14ac:dyDescent="0.25">
      <c r="B46" s="15" t="s">
        <v>52</v>
      </c>
      <c r="C46" s="16">
        <v>0</v>
      </c>
      <c r="D46" s="17">
        <v>0</v>
      </c>
      <c r="E46" s="18">
        <f t="shared" si="3"/>
        <v>0</v>
      </c>
      <c r="F46" s="16">
        <v>0</v>
      </c>
      <c r="G46" s="16">
        <v>0</v>
      </c>
      <c r="H46" s="19">
        <f t="shared" si="1"/>
        <v>0</v>
      </c>
    </row>
    <row r="47" spans="2:8" ht="20.100000000000001" customHeight="1" x14ac:dyDescent="0.2">
      <c r="B47" s="6" t="s">
        <v>53</v>
      </c>
      <c r="C47" s="7">
        <f>SUM(C48:C56)</f>
        <v>69635904</v>
      </c>
      <c r="D47" s="7">
        <f>SUM(D48:D56)</f>
        <v>13160050.609999999</v>
      </c>
      <c r="E47" s="7">
        <f t="shared" si="3"/>
        <v>82795954.609999999</v>
      </c>
      <c r="F47" s="7">
        <f>SUM(F48:F56)</f>
        <v>25154833.119999997</v>
      </c>
      <c r="G47" s="7">
        <f>SUM(G48:G56)</f>
        <v>25154833.119999997</v>
      </c>
      <c r="H47" s="7">
        <f t="shared" si="1"/>
        <v>57641121.490000002</v>
      </c>
    </row>
    <row r="48" spans="2:8" x14ac:dyDescent="0.2">
      <c r="B48" s="13" t="s">
        <v>54</v>
      </c>
      <c r="C48" s="9">
        <v>3035904</v>
      </c>
      <c r="D48" s="10">
        <v>13160050.609999999</v>
      </c>
      <c r="E48" s="11">
        <f t="shared" si="3"/>
        <v>16195954.609999999</v>
      </c>
      <c r="F48" s="9">
        <v>12850307.389999999</v>
      </c>
      <c r="G48" s="9">
        <v>12850307.389999999</v>
      </c>
      <c r="H48" s="12">
        <f t="shared" si="1"/>
        <v>3345647.2200000007</v>
      </c>
    </row>
    <row r="49" spans="2:8" x14ac:dyDescent="0.2">
      <c r="B49" s="13" t="s">
        <v>55</v>
      </c>
      <c r="C49" s="9">
        <v>0</v>
      </c>
      <c r="D49" s="10">
        <v>0</v>
      </c>
      <c r="E49" s="11">
        <f t="shared" si="3"/>
        <v>0</v>
      </c>
      <c r="F49" s="9">
        <v>5644995.04</v>
      </c>
      <c r="G49" s="9">
        <v>5644995.04</v>
      </c>
      <c r="H49" s="12">
        <f t="shared" si="1"/>
        <v>-5644995.04</v>
      </c>
    </row>
    <row r="50" spans="2:8" x14ac:dyDescent="0.2">
      <c r="B50" s="13" t="s">
        <v>56</v>
      </c>
      <c r="C50" s="9">
        <v>0</v>
      </c>
      <c r="D50" s="10">
        <v>0</v>
      </c>
      <c r="E50" s="11">
        <f t="shared" si="3"/>
        <v>0</v>
      </c>
      <c r="F50" s="9">
        <v>660842.71</v>
      </c>
      <c r="G50" s="9">
        <v>660842.71</v>
      </c>
      <c r="H50" s="12">
        <f t="shared" si="1"/>
        <v>-660842.71</v>
      </c>
    </row>
    <row r="51" spans="2:8" x14ac:dyDescent="0.2">
      <c r="B51" s="13" t="s">
        <v>57</v>
      </c>
      <c r="C51" s="9">
        <v>0</v>
      </c>
      <c r="D51" s="10">
        <v>0</v>
      </c>
      <c r="E51" s="11">
        <f t="shared" si="3"/>
        <v>0</v>
      </c>
      <c r="F51" s="9">
        <v>151754</v>
      </c>
      <c r="G51" s="9">
        <v>151754</v>
      </c>
      <c r="H51" s="12">
        <f t="shared" si="1"/>
        <v>-151754</v>
      </c>
    </row>
    <row r="52" spans="2:8" x14ac:dyDescent="0.2">
      <c r="B52" s="13" t="s">
        <v>58</v>
      </c>
      <c r="C52" s="9">
        <v>0</v>
      </c>
      <c r="D52" s="10">
        <v>0</v>
      </c>
      <c r="E52" s="11">
        <f t="shared" si="3"/>
        <v>0</v>
      </c>
      <c r="F52" s="9">
        <v>0</v>
      </c>
      <c r="G52" s="9">
        <v>0</v>
      </c>
      <c r="H52" s="12">
        <f t="shared" si="1"/>
        <v>0</v>
      </c>
    </row>
    <row r="53" spans="2:8" x14ac:dyDescent="0.2">
      <c r="B53" s="13" t="s">
        <v>59</v>
      </c>
      <c r="C53" s="9">
        <v>0</v>
      </c>
      <c r="D53" s="10">
        <v>0</v>
      </c>
      <c r="E53" s="11">
        <f t="shared" si="3"/>
        <v>0</v>
      </c>
      <c r="F53" s="9">
        <v>3887782.58</v>
      </c>
      <c r="G53" s="9">
        <v>3887782.58</v>
      </c>
      <c r="H53" s="12">
        <f t="shared" si="1"/>
        <v>-3887782.58</v>
      </c>
    </row>
    <row r="54" spans="2:8" x14ac:dyDescent="0.2">
      <c r="B54" s="13" t="s">
        <v>60</v>
      </c>
      <c r="C54" s="9">
        <v>0</v>
      </c>
      <c r="D54" s="10">
        <v>0</v>
      </c>
      <c r="E54" s="11">
        <f t="shared" si="3"/>
        <v>0</v>
      </c>
      <c r="F54" s="9">
        <v>0</v>
      </c>
      <c r="G54" s="9">
        <v>0</v>
      </c>
      <c r="H54" s="12">
        <f t="shared" si="1"/>
        <v>0</v>
      </c>
    </row>
    <row r="55" spans="2:8" x14ac:dyDescent="0.2">
      <c r="B55" s="13" t="s">
        <v>61</v>
      </c>
      <c r="C55" s="9">
        <v>66600000</v>
      </c>
      <c r="D55" s="10">
        <v>0</v>
      </c>
      <c r="E55" s="11">
        <f t="shared" si="3"/>
        <v>66600000</v>
      </c>
      <c r="F55" s="9">
        <v>0</v>
      </c>
      <c r="G55" s="9">
        <v>0</v>
      </c>
      <c r="H55" s="12">
        <f t="shared" si="1"/>
        <v>66600000</v>
      </c>
    </row>
    <row r="56" spans="2:8" x14ac:dyDescent="0.2">
      <c r="B56" s="13" t="s">
        <v>62</v>
      </c>
      <c r="C56" s="9">
        <v>0</v>
      </c>
      <c r="D56" s="10">
        <v>0</v>
      </c>
      <c r="E56" s="11">
        <f t="shared" si="3"/>
        <v>0</v>
      </c>
      <c r="F56" s="9">
        <v>1959151.4</v>
      </c>
      <c r="G56" s="9">
        <v>1959151.4</v>
      </c>
      <c r="H56" s="12">
        <f t="shared" si="1"/>
        <v>-1959151.4</v>
      </c>
    </row>
    <row r="57" spans="2:8" ht="20.100000000000001" customHeight="1" x14ac:dyDescent="0.2">
      <c r="B57" s="6" t="s">
        <v>63</v>
      </c>
      <c r="C57" s="7">
        <f>SUM(C58:C60)</f>
        <v>24118694</v>
      </c>
      <c r="D57" s="7">
        <f>SUM(D58:D60)</f>
        <v>118440455.48999999</v>
      </c>
      <c r="E57" s="7">
        <f t="shared" si="3"/>
        <v>142559149.49000001</v>
      </c>
      <c r="F57" s="7">
        <f>SUM(F58:F60)</f>
        <v>70586646.269999996</v>
      </c>
      <c r="G57" s="7">
        <f>SUM(G58:G60)</f>
        <v>70586646.269999996</v>
      </c>
      <c r="H57" s="7">
        <f t="shared" si="1"/>
        <v>71972503.220000014</v>
      </c>
    </row>
    <row r="58" spans="2:8" x14ac:dyDescent="0.2">
      <c r="B58" s="13" t="s">
        <v>64</v>
      </c>
      <c r="C58" s="9">
        <v>0</v>
      </c>
      <c r="D58" s="10">
        <v>0</v>
      </c>
      <c r="E58" s="11">
        <f t="shared" si="3"/>
        <v>0</v>
      </c>
      <c r="F58" s="9">
        <v>0</v>
      </c>
      <c r="G58" s="9">
        <v>0</v>
      </c>
      <c r="H58" s="12">
        <f t="shared" si="1"/>
        <v>0</v>
      </c>
    </row>
    <row r="59" spans="2:8" x14ac:dyDescent="0.2">
      <c r="B59" s="13" t="s">
        <v>65</v>
      </c>
      <c r="C59" s="9">
        <v>24118694</v>
      </c>
      <c r="D59" s="10">
        <v>118440455.48999999</v>
      </c>
      <c r="E59" s="11">
        <f t="shared" si="3"/>
        <v>142559149.49000001</v>
      </c>
      <c r="F59" s="9">
        <v>70586646.269999996</v>
      </c>
      <c r="G59" s="9">
        <v>70586646.269999996</v>
      </c>
      <c r="H59" s="11">
        <f t="shared" si="1"/>
        <v>71972503.220000014</v>
      </c>
    </row>
    <row r="60" spans="2:8" x14ac:dyDescent="0.2">
      <c r="B60" s="13" t="s">
        <v>66</v>
      </c>
      <c r="C60" s="9">
        <v>0</v>
      </c>
      <c r="D60" s="10">
        <v>0</v>
      </c>
      <c r="E60" s="11">
        <f t="shared" si="3"/>
        <v>0</v>
      </c>
      <c r="F60" s="9">
        <v>0</v>
      </c>
      <c r="G60" s="9">
        <v>0</v>
      </c>
      <c r="H60" s="11">
        <f t="shared" si="1"/>
        <v>0</v>
      </c>
    </row>
    <row r="61" spans="2:8" ht="20.100000000000001" customHeight="1" x14ac:dyDescent="0.2">
      <c r="B61" s="14" t="s">
        <v>67</v>
      </c>
      <c r="C61" s="7">
        <f>SUM(C62:C68)</f>
        <v>0</v>
      </c>
      <c r="D61" s="20">
        <f>SUM(D62:D68)</f>
        <v>0</v>
      </c>
      <c r="E61" s="20">
        <f t="shared" si="3"/>
        <v>0</v>
      </c>
      <c r="F61" s="7">
        <f>SUM(F62:F68)</f>
        <v>0</v>
      </c>
      <c r="G61" s="7">
        <f>SUM(G62:G68)</f>
        <v>0</v>
      </c>
      <c r="H61" s="20">
        <f t="shared" si="1"/>
        <v>0</v>
      </c>
    </row>
    <row r="62" spans="2:8" ht="12" customHeight="1" x14ac:dyDescent="0.2">
      <c r="B62" s="13" t="s">
        <v>68</v>
      </c>
      <c r="C62" s="9">
        <v>0</v>
      </c>
      <c r="D62" s="10">
        <v>0</v>
      </c>
      <c r="E62" s="11">
        <f t="shared" si="3"/>
        <v>0</v>
      </c>
      <c r="F62" s="9">
        <v>0</v>
      </c>
      <c r="G62" s="9">
        <v>0</v>
      </c>
      <c r="H62" s="11">
        <f t="shared" si="1"/>
        <v>0</v>
      </c>
    </row>
    <row r="63" spans="2:8" ht="12" customHeight="1" x14ac:dyDescent="0.2">
      <c r="B63" s="13" t="s">
        <v>69</v>
      </c>
      <c r="C63" s="9">
        <v>0</v>
      </c>
      <c r="D63" s="10">
        <v>0</v>
      </c>
      <c r="E63" s="11">
        <f t="shared" si="3"/>
        <v>0</v>
      </c>
      <c r="F63" s="9">
        <v>0</v>
      </c>
      <c r="G63" s="9">
        <v>0</v>
      </c>
      <c r="H63" s="11">
        <f t="shared" si="1"/>
        <v>0</v>
      </c>
    </row>
    <row r="64" spans="2:8" ht="12" customHeight="1" x14ac:dyDescent="0.2">
      <c r="B64" s="13" t="s">
        <v>70</v>
      </c>
      <c r="C64" s="9">
        <v>0</v>
      </c>
      <c r="D64" s="10">
        <v>0</v>
      </c>
      <c r="E64" s="11">
        <f t="shared" si="3"/>
        <v>0</v>
      </c>
      <c r="F64" s="9">
        <v>0</v>
      </c>
      <c r="G64" s="9">
        <v>0</v>
      </c>
      <c r="H64" s="11">
        <f t="shared" si="1"/>
        <v>0</v>
      </c>
    </row>
    <row r="65" spans="2:8" ht="12" customHeight="1" x14ac:dyDescent="0.2">
      <c r="B65" s="13" t="s">
        <v>71</v>
      </c>
      <c r="C65" s="9">
        <v>0</v>
      </c>
      <c r="D65" s="10">
        <v>0</v>
      </c>
      <c r="E65" s="11">
        <f t="shared" si="3"/>
        <v>0</v>
      </c>
      <c r="F65" s="9">
        <v>0</v>
      </c>
      <c r="G65" s="9">
        <v>0</v>
      </c>
      <c r="H65" s="11">
        <f t="shared" si="1"/>
        <v>0</v>
      </c>
    </row>
    <row r="66" spans="2:8" ht="12" customHeight="1" x14ac:dyDescent="0.2">
      <c r="B66" s="13" t="s">
        <v>72</v>
      </c>
      <c r="C66" s="9">
        <v>0</v>
      </c>
      <c r="D66" s="10">
        <v>0</v>
      </c>
      <c r="E66" s="11">
        <f t="shared" si="3"/>
        <v>0</v>
      </c>
      <c r="F66" s="9">
        <v>0</v>
      </c>
      <c r="G66" s="9">
        <v>0</v>
      </c>
      <c r="H66" s="11">
        <f t="shared" si="1"/>
        <v>0</v>
      </c>
    </row>
    <row r="67" spans="2:8" ht="12" customHeight="1" x14ac:dyDescent="0.2">
      <c r="B67" s="13" t="s">
        <v>73</v>
      </c>
      <c r="C67" s="9">
        <v>0</v>
      </c>
      <c r="D67" s="10">
        <v>0</v>
      </c>
      <c r="E67" s="11">
        <f t="shared" si="3"/>
        <v>0</v>
      </c>
      <c r="F67" s="9">
        <v>0</v>
      </c>
      <c r="G67" s="9">
        <v>0</v>
      </c>
      <c r="H67" s="11">
        <f t="shared" si="1"/>
        <v>0</v>
      </c>
    </row>
    <row r="68" spans="2:8" ht="12" customHeight="1" x14ac:dyDescent="0.2">
      <c r="B68" s="13" t="s">
        <v>74</v>
      </c>
      <c r="C68" s="9">
        <v>0</v>
      </c>
      <c r="D68" s="10">
        <v>0</v>
      </c>
      <c r="E68" s="11">
        <f t="shared" si="3"/>
        <v>0</v>
      </c>
      <c r="F68" s="9">
        <v>0</v>
      </c>
      <c r="G68" s="9">
        <v>0</v>
      </c>
      <c r="H68" s="11">
        <f t="shared" si="1"/>
        <v>0</v>
      </c>
    </row>
    <row r="69" spans="2:8" ht="20.100000000000001" customHeight="1" x14ac:dyDescent="0.2">
      <c r="B69" s="14" t="s">
        <v>75</v>
      </c>
      <c r="C69" s="7">
        <f>SUM(C70:C72)</f>
        <v>0</v>
      </c>
      <c r="D69" s="20">
        <f>SUM(D70:D72)</f>
        <v>0</v>
      </c>
      <c r="E69" s="20">
        <f t="shared" si="3"/>
        <v>0</v>
      </c>
      <c r="F69" s="7">
        <f>SUM(F70:F72)</f>
        <v>0</v>
      </c>
      <c r="G69" s="20">
        <f>SUM(G70:G72)</f>
        <v>0</v>
      </c>
      <c r="H69" s="20">
        <f t="shared" si="1"/>
        <v>0</v>
      </c>
    </row>
    <row r="70" spans="2:8" x14ac:dyDescent="0.2">
      <c r="B70" s="8" t="s">
        <v>76</v>
      </c>
      <c r="C70" s="9">
        <v>0</v>
      </c>
      <c r="D70" s="10">
        <v>0</v>
      </c>
      <c r="E70" s="11">
        <f t="shared" si="3"/>
        <v>0</v>
      </c>
      <c r="F70" s="9">
        <v>0</v>
      </c>
      <c r="G70" s="10">
        <v>0</v>
      </c>
      <c r="H70" s="11">
        <f t="shared" si="1"/>
        <v>0</v>
      </c>
    </row>
    <row r="71" spans="2:8" x14ac:dyDescent="0.2">
      <c r="B71" s="8" t="s">
        <v>77</v>
      </c>
      <c r="C71" s="9">
        <v>0</v>
      </c>
      <c r="D71" s="10">
        <v>0</v>
      </c>
      <c r="E71" s="11">
        <f t="shared" si="3"/>
        <v>0</v>
      </c>
      <c r="F71" s="9">
        <v>0</v>
      </c>
      <c r="G71" s="10">
        <v>0</v>
      </c>
      <c r="H71" s="11">
        <f t="shared" si="1"/>
        <v>0</v>
      </c>
    </row>
    <row r="72" spans="2:8" x14ac:dyDescent="0.2">
      <c r="B72" s="8" t="s">
        <v>78</v>
      </c>
      <c r="C72" s="9">
        <v>0</v>
      </c>
      <c r="D72" s="10">
        <v>0</v>
      </c>
      <c r="E72" s="11">
        <f t="shared" si="3"/>
        <v>0</v>
      </c>
      <c r="F72" s="9">
        <v>0</v>
      </c>
      <c r="G72" s="10">
        <v>0</v>
      </c>
      <c r="H72" s="11">
        <f t="shared" si="1"/>
        <v>0</v>
      </c>
    </row>
    <row r="73" spans="2:8" ht="20.100000000000001" customHeight="1" x14ac:dyDescent="0.2">
      <c r="B73" s="6" t="s">
        <v>79</v>
      </c>
      <c r="C73" s="7">
        <f>SUM(C74:C80)</f>
        <v>0</v>
      </c>
      <c r="D73" s="20">
        <f>SUM(D74:D80)</f>
        <v>0</v>
      </c>
      <c r="E73" s="20">
        <f t="shared" si="3"/>
        <v>0</v>
      </c>
      <c r="F73" s="7">
        <f>SUM(F74:F80)</f>
        <v>4097721.07</v>
      </c>
      <c r="G73" s="20">
        <f>SUM(G74:G80)</f>
        <v>4097721.07</v>
      </c>
      <c r="H73" s="20">
        <f t="shared" ref="H73:H81" si="4">E73-F73</f>
        <v>-4097721.07</v>
      </c>
    </row>
    <row r="74" spans="2:8" x14ac:dyDescent="0.2">
      <c r="B74" s="13" t="s">
        <v>80</v>
      </c>
      <c r="C74" s="9">
        <v>0</v>
      </c>
      <c r="D74" s="10">
        <v>0</v>
      </c>
      <c r="E74" s="11">
        <f t="shared" si="3"/>
        <v>0</v>
      </c>
      <c r="F74" s="9">
        <v>0</v>
      </c>
      <c r="G74" s="10">
        <v>0</v>
      </c>
      <c r="H74" s="11">
        <f t="shared" si="4"/>
        <v>0</v>
      </c>
    </row>
    <row r="75" spans="2:8" x14ac:dyDescent="0.2">
      <c r="B75" s="13" t="s">
        <v>81</v>
      </c>
      <c r="C75" s="9">
        <v>0</v>
      </c>
      <c r="D75" s="10">
        <v>0</v>
      </c>
      <c r="E75" s="11">
        <f t="shared" si="3"/>
        <v>0</v>
      </c>
      <c r="F75" s="9">
        <v>0</v>
      </c>
      <c r="G75" s="10">
        <v>0</v>
      </c>
      <c r="H75" s="11">
        <f t="shared" si="4"/>
        <v>0</v>
      </c>
    </row>
    <row r="76" spans="2:8" x14ac:dyDescent="0.2">
      <c r="B76" s="13" t="s">
        <v>82</v>
      </c>
      <c r="C76" s="9">
        <v>0</v>
      </c>
      <c r="D76" s="10">
        <v>0</v>
      </c>
      <c r="E76" s="11">
        <f t="shared" si="3"/>
        <v>0</v>
      </c>
      <c r="F76" s="9">
        <v>0</v>
      </c>
      <c r="G76" s="10">
        <v>0</v>
      </c>
      <c r="H76" s="11">
        <f t="shared" si="4"/>
        <v>0</v>
      </c>
    </row>
    <row r="77" spans="2:8" x14ac:dyDescent="0.2">
      <c r="B77" s="13" t="s">
        <v>83</v>
      </c>
      <c r="C77" s="9">
        <v>0</v>
      </c>
      <c r="D77" s="10">
        <v>0</v>
      </c>
      <c r="E77" s="11">
        <f t="shared" si="3"/>
        <v>0</v>
      </c>
      <c r="F77" s="9">
        <v>0</v>
      </c>
      <c r="G77" s="10">
        <v>0</v>
      </c>
      <c r="H77" s="11">
        <f t="shared" si="4"/>
        <v>0</v>
      </c>
    </row>
    <row r="78" spans="2:8" x14ac:dyDescent="0.2">
      <c r="B78" s="13" t="s">
        <v>84</v>
      </c>
      <c r="C78" s="9">
        <v>0</v>
      </c>
      <c r="D78" s="10">
        <v>0</v>
      </c>
      <c r="E78" s="11">
        <f t="shared" si="3"/>
        <v>0</v>
      </c>
      <c r="F78" s="9">
        <v>0</v>
      </c>
      <c r="G78" s="10">
        <v>0</v>
      </c>
      <c r="H78" s="11">
        <f t="shared" si="4"/>
        <v>0</v>
      </c>
    </row>
    <row r="79" spans="2:8" x14ac:dyDescent="0.2">
      <c r="B79" s="13" t="s">
        <v>85</v>
      </c>
      <c r="C79" s="9">
        <v>0</v>
      </c>
      <c r="D79" s="10">
        <v>0</v>
      </c>
      <c r="E79" s="11">
        <f t="shared" si="3"/>
        <v>0</v>
      </c>
      <c r="F79" s="9">
        <v>0</v>
      </c>
      <c r="G79" s="10">
        <v>0</v>
      </c>
      <c r="H79" s="11">
        <f t="shared" si="4"/>
        <v>0</v>
      </c>
    </row>
    <row r="80" spans="2:8" ht="12" customHeight="1" thickBot="1" x14ac:dyDescent="0.25">
      <c r="B80" s="15" t="s">
        <v>86</v>
      </c>
      <c r="C80" s="9">
        <v>0</v>
      </c>
      <c r="D80" s="10">
        <v>0</v>
      </c>
      <c r="E80" s="11">
        <v>0</v>
      </c>
      <c r="F80" s="9">
        <v>4097721.07</v>
      </c>
      <c r="G80" s="10">
        <v>4097721.07</v>
      </c>
      <c r="H80" s="11">
        <f t="shared" si="4"/>
        <v>-4097721.07</v>
      </c>
    </row>
    <row r="81" spans="2:8" ht="12.75" thickBot="1" x14ac:dyDescent="0.25">
      <c r="B81" s="21" t="s">
        <v>87</v>
      </c>
      <c r="C81" s="22">
        <f>SUM(C73,C69,C61,C57,C47,C27,C37,C17,C9)</f>
        <v>2086434153.6599998</v>
      </c>
      <c r="D81" s="22">
        <f>SUM(D73,D69,D61,D57,D47,D37,D27,D17,D9)</f>
        <v>184184435.09999999</v>
      </c>
      <c r="E81" s="22">
        <f>C81+D81</f>
        <v>2270618588.7599998</v>
      </c>
      <c r="F81" s="22">
        <f>SUM(F73,F69,F61,F57,F47,F37,F17,F27,F9)</f>
        <v>2152861540.3199997</v>
      </c>
      <c r="G81" s="22">
        <f>SUM(G73,G69,G61,G57,G47,G37,G27,G17,G9)</f>
        <v>2152861540.3199997</v>
      </c>
      <c r="H81" s="22">
        <f t="shared" si="4"/>
        <v>117757048.44000006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>
      <c r="B86" s="24"/>
      <c r="C86" s="24"/>
      <c r="E86" s="24"/>
      <c r="F86" s="24"/>
      <c r="G86" s="24"/>
      <c r="H86" s="24"/>
    </row>
    <row r="87" spans="2:8" s="23" customFormat="1" x14ac:dyDescent="0.2">
      <c r="B87" s="26"/>
      <c r="C87" s="26"/>
      <c r="E87" s="26"/>
      <c r="F87" s="26"/>
      <c r="G87" s="26"/>
      <c r="H87" s="26"/>
    </row>
    <row r="88" spans="2:8" s="23" customFormat="1" ht="15" customHeight="1" x14ac:dyDescent="0.2">
      <c r="B88" s="26"/>
      <c r="C88" s="26"/>
      <c r="E88" s="26"/>
      <c r="F88" s="26"/>
      <c r="G88" s="26"/>
      <c r="H88" s="26"/>
    </row>
    <row r="89" spans="2:8" s="23" customFormat="1" x14ac:dyDescent="0.2">
      <c r="B89" s="24"/>
      <c r="C89" s="24"/>
      <c r="D89" s="24"/>
      <c r="E89" s="24"/>
      <c r="F89" s="24"/>
      <c r="G89" s="24"/>
    </row>
    <row r="90" spans="2:8" s="23" customFormat="1" x14ac:dyDescent="0.2">
      <c r="B90" s="25"/>
      <c r="C90" s="25"/>
    </row>
    <row r="91" spans="2:8" s="23" customFormat="1" x14ac:dyDescent="0.2">
      <c r="B91" s="26" t="s">
        <v>88</v>
      </c>
      <c r="C91" s="26"/>
      <c r="E91" s="27" t="s">
        <v>89</v>
      </c>
      <c r="F91" s="27"/>
      <c r="G91" s="27"/>
      <c r="H91" s="27"/>
    </row>
    <row r="92" spans="2:8" s="23" customFormat="1" x14ac:dyDescent="0.2">
      <c r="B92" s="26" t="s">
        <v>90</v>
      </c>
      <c r="C92" s="26"/>
      <c r="E92" s="26" t="s">
        <v>91</v>
      </c>
      <c r="F92" s="26"/>
      <c r="G92" s="26"/>
      <c r="H92" s="26"/>
    </row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mergeCells count="15">
    <mergeCell ref="B2:H2"/>
    <mergeCell ref="B3:H3"/>
    <mergeCell ref="B4:H4"/>
    <mergeCell ref="B5:H5"/>
    <mergeCell ref="B6:B8"/>
    <mergeCell ref="C6:G6"/>
    <mergeCell ref="H6:H7"/>
    <mergeCell ref="B91:C91"/>
    <mergeCell ref="E91:H91"/>
    <mergeCell ref="B92:C92"/>
    <mergeCell ref="E92:H92"/>
    <mergeCell ref="E87:H87"/>
    <mergeCell ref="E88:H88"/>
    <mergeCell ref="B87:C87"/>
    <mergeCell ref="B88:C88"/>
  </mergeCells>
  <pageMargins left="0.17" right="0.17" top="0.75" bottom="0.75" header="0.3" footer="0.3"/>
  <pageSetup scale="57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Ericka  Mariscal</dc:creator>
  <cp:lastModifiedBy>Ericka  Mariscal</cp:lastModifiedBy>
  <cp:lastPrinted>2023-02-01T18:27:33Z</cp:lastPrinted>
  <dcterms:created xsi:type="dcterms:W3CDTF">2023-02-01T16:23:01Z</dcterms:created>
  <dcterms:modified xsi:type="dcterms:W3CDTF">2023-02-01T18:28:46Z</dcterms:modified>
</cp:coreProperties>
</file>